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Örnek" sheetId="1" state="visible" r:id="rId3"/>
    <sheet name="Boş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<sst xmlns="http://schemas.openxmlformats.org/spreadsheetml/2006/main" count="74" uniqueCount="45">
  <si>
    <t xml:space="preserve">İşletme projesi (tahmini bütçe) · 2027</t>
  </si>
  <si>
    <t xml:space="preserve">Örnek site · 12 daire · 1 Ocak – 31 Aralık 2027</t>
  </si>
  <si>
    <t xml:space="preserve">1. Gider kalemleri</t>
  </si>
  <si>
    <t xml:space="preserve">Gider kalemi</t>
  </si>
  <si>
    <t xml:space="preserve">Dağıtım esası</t>
  </si>
  <si>
    <t xml:space="preserve">Yıllık tahmini tutar</t>
  </si>
  <si>
    <t xml:space="preserve">Aylık</t>
  </si>
  <si>
    <t xml:space="preserve">Kapıcı maaşı ve SGK</t>
  </si>
  <si>
    <t xml:space="preserve">Eşit</t>
  </si>
  <si>
    <t xml:space="preserve">Bahçe bakımı</t>
  </si>
  <si>
    <t xml:space="preserve">Asansör bakım ve onarım</t>
  </si>
  <si>
    <t xml:space="preserve">Arsa payı</t>
  </si>
  <si>
    <t xml:space="preserve">Ortak alan elektriği</t>
  </si>
  <si>
    <t xml:space="preserve">Ortak alan suyu</t>
  </si>
  <si>
    <t xml:space="preserve">Temizlik malzemesi</t>
  </si>
  <si>
    <t xml:space="preserve">Bina sigortası</t>
  </si>
  <si>
    <t xml:space="preserve">Yönetici ücreti</t>
  </si>
  <si>
    <t xml:space="preserve">Beklenmeyen giderler (yedek)</t>
  </si>
  <si>
    <t xml:space="preserve">Eşit paylaşılan giderler</t>
  </si>
  <si>
    <t xml:space="preserve">Arsa payına göre paylaşılan giderler</t>
  </si>
  <si>
    <t xml:space="preserve">Yıllık toplam</t>
  </si>
  <si>
    <t xml:space="preserve">Dağıtım esası sütununa "Eşit" ya da "Arsa payı" yazın.</t>
  </si>
  <si>
    <t xml:space="preserve">2. Daire payları</t>
  </si>
  <si>
    <t xml:space="preserve">Blok / daire</t>
  </si>
  <si>
    <t xml:space="preserve">Eşit giderden pay</t>
  </si>
  <si>
    <t xml:space="preserve">Arsa payından pay</t>
  </si>
  <si>
    <t xml:space="preserve">Aylık avans</t>
  </si>
  <si>
    <t xml:space="preserve">A-1</t>
  </si>
  <si>
    <t xml:space="preserve">A-2</t>
  </si>
  <si>
    <t xml:space="preserve">A-3</t>
  </si>
  <si>
    <t xml:space="preserve">A-4</t>
  </si>
  <si>
    <t xml:space="preserve">A-5</t>
  </si>
  <si>
    <t xml:space="preserve">A-6</t>
  </si>
  <si>
    <t xml:space="preserve">B-7</t>
  </si>
  <si>
    <t xml:space="preserve">B-8</t>
  </si>
  <si>
    <t xml:space="preserve">B-9</t>
  </si>
  <si>
    <t xml:space="preserve">B-10</t>
  </si>
  <si>
    <t xml:space="preserve">B-11</t>
  </si>
  <si>
    <t xml:space="preserve">B-12</t>
  </si>
  <si>
    <t xml:space="preserve">Toplam (yıllık toplamla aynı olmalı)</t>
  </si>
  <si>
    <t xml:space="preserve">Yönetim planında başka bir dağıtım esası yoksa KMK md. 20 uygulanır: kapıcı, kaloriferci, bahçıvan ve bekçi</t>
  </si>
  <si>
    <t xml:space="preserve">giderleri eşit, sigorta, bakım, onarım, yönetici ücreti ve işletme giderleri arsa payı oranında paylaşılır.</t>
  </si>
  <si>
    <t xml:space="preserve">siteyo.net ile otomatik tutun: kayıt girdikçe bu tablo kendiliğinden oluşur.</t>
  </si>
  <si>
    <t xml:space="preserve">İşletme projesi (tahmini bütçe) · yıl</t>
  </si>
  <si>
    <t xml:space="preserve">Site adı · dönem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</si>
</sst>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&quot; ₺&quot;"/>
  </numFmts>
  <fonts count="4">
    <font>
      <sz val="12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0390625" defaultRowHeight="12.8" customHeight="false" zeroHeight="false" outlineLevelRow="0" outlineLevelCol="0"/>
  <cols>
    <col collapsed="false" customWidth="true" hidden="false" outlineLevel="0" max="1" min="1" style="0" width="34.84"/>
    <col collapsed="false" customWidth="true" hidden="false" outlineLevel="0" max="2" min="2" style="0" width="16.84"/>
    <col collapsed="false" customWidth="true" hidden="false" outlineLevel="0" max="3" min="3" style="0" width="18.83"/>
    <col collapsed="false" customWidth="true" hidden="false" outlineLevel="0" max="5" min="4" style="0" width="16.84"/>
    <col collapsed="false" customWidth="true" hidden="false" outlineLevel="0" max="6" min="6" style="0" width="18.83"/>
    <col collapsed="false" customWidth="true" hidden="false" outlineLevel="0" max="7" min="7" style="0" width="16.84"/>
  </cols>
  <sheetData>
    <row r="1" customFormat="false" ht="15" hidden="false" customHeight="false" outlineLevel="0" collapsed="false">
      <c r="A1" s="0" t="s">
        <v>0</v>
      </c>
    </row>
    <row r="2" customFormat="false" ht="15" hidden="false" customHeight="false" outlineLevel="0" collapsed="false">
      <c r="A2" s="0" t="s">
        <v>1</v>
      </c>
    </row>
    <row r="3" customFormat="false" ht="15" hidden="false" customHeight="false" outlineLevel="0" collapsed="false"/>
    <row r="4" customFormat="false" ht="15" hidden="false" customHeight="false" outlineLevel="0" collapsed="false">
      <c r="A4" s="0" t="s">
        <v>2</v>
      </c>
    </row>
    <row r="5" customFormat="false" ht="15" hidden="false" customHeight="false" outlineLevel="0" collapsed="false">
      <c r="A5" s="0" t="s">
        <v>3</v>
      </c>
      <c r="B5" s="0" t="s">
        <v>4</v>
      </c>
      <c r="C5" s="0" t="s">
        <v>5</v>
      </c>
      <c r="D5" s="0" t="s">
        <v>6</v>
      </c>
    </row>
    <row r="6" customFormat="false" ht="15" hidden="false" customHeight="false" outlineLevel="0" collapsed="false">
      <c r="A6" s="0" t="s">
        <v>7</v>
      </c>
      <c r="B6" s="0" t="s">
        <v>8</v>
      </c>
      <c r="C6" s="1" t="n">
        <v>260000</v>
      </c>
      <c r="D6" s="1" t="n">
        <f aca="false">C6/12</f>
        <v>21666.6666666667</v>
      </c>
    </row>
    <row r="7" customFormat="false" ht="15" hidden="false" customHeight="false" outlineLevel="0" collapsed="false">
      <c r="A7" s="0" t="s">
        <v>9</v>
      </c>
      <c r="B7" s="0" t="s">
        <v>8</v>
      </c>
      <c r="C7" s="1" t="n">
        <v>42000</v>
      </c>
      <c r="D7" s="1" t="n">
        <f aca="false">C7/12</f>
        <v>3500</v>
      </c>
    </row>
    <row r="8" customFormat="false" ht="15" hidden="false" customHeight="false" outlineLevel="0" collapsed="false">
      <c r="A8" s="0" t="s">
        <v>10</v>
      </c>
      <c r="B8" s="0" t="s">
        <v>11</v>
      </c>
      <c r="C8" s="1" t="n">
        <v>36000</v>
      </c>
      <c r="D8" s="1" t="n">
        <f aca="false">C8/12</f>
        <v>3000</v>
      </c>
    </row>
    <row r="9" customFormat="false" ht="15" hidden="false" customHeight="false" outlineLevel="0" collapsed="false">
      <c r="A9" s="0" t="s">
        <v>12</v>
      </c>
      <c r="B9" s="0" t="s">
        <v>11</v>
      </c>
      <c r="C9" s="1" t="n">
        <v>42000</v>
      </c>
      <c r="D9" s="1" t="n">
        <f aca="false">C9/12</f>
        <v>3500</v>
      </c>
    </row>
    <row r="10" customFormat="false" ht="15" hidden="false" customHeight="false" outlineLevel="0" collapsed="false">
      <c r="A10" s="0" t="s">
        <v>13</v>
      </c>
      <c r="B10" s="0" t="s">
        <v>11</v>
      </c>
      <c r="C10" s="1" t="n">
        <v>12000</v>
      </c>
      <c r="D10" s="1" t="n">
        <f aca="false">C10/12</f>
        <v>1000</v>
      </c>
    </row>
    <row r="11" customFormat="false" ht="15" hidden="false" customHeight="false" outlineLevel="0" collapsed="false">
      <c r="A11" s="0" t="s">
        <v>14</v>
      </c>
      <c r="B11" s="0" t="s">
        <v>11</v>
      </c>
      <c r="C11" s="1" t="n">
        <v>15000</v>
      </c>
      <c r="D11" s="1" t="n">
        <f aca="false">C11/12</f>
        <v>1250</v>
      </c>
    </row>
    <row r="12" customFormat="false" ht="15" hidden="false" customHeight="false" outlineLevel="0" collapsed="false">
      <c r="A12" s="0" t="s">
        <v>15</v>
      </c>
      <c r="B12" s="0" t="s">
        <v>11</v>
      </c>
      <c r="C12" s="1" t="n">
        <v>18000</v>
      </c>
      <c r="D12" s="1" t="n">
        <f aca="false">C12/12</f>
        <v>1500</v>
      </c>
    </row>
    <row r="13" customFormat="false" ht="15" hidden="false" customHeight="false" outlineLevel="0" collapsed="false">
      <c r="A13" s="0" t="s">
        <v>16</v>
      </c>
      <c r="B13" s="0" t="s">
        <v>11</v>
      </c>
      <c r="C13" s="1" t="n">
        <v>24000</v>
      </c>
      <c r="D13" s="1" t="n">
        <f aca="false">C13/12</f>
        <v>2000</v>
      </c>
    </row>
    <row r="14" customFormat="false" ht="15" hidden="false" customHeight="false" outlineLevel="0" collapsed="false">
      <c r="A14" s="0" t="s">
        <v>17</v>
      </c>
      <c r="B14" s="0" t="s">
        <v>11</v>
      </c>
      <c r="C14" s="1" t="n">
        <v>20000</v>
      </c>
      <c r="D14" s="1" t="n">
        <f aca="false">C14/12</f>
        <v>1666.66666666667</v>
      </c>
    </row>
    <row r="15" customFormat="false" ht="15" hidden="false" customHeight="false" outlineLevel="0" collapsed="false"/>
    <row r="16" customFormat="false" ht="15" hidden="false" customHeight="false" outlineLevel="0" collapsed="false">
      <c r="A16" s="0" t="s">
        <v>18</v>
      </c>
      <c r="C16" s="1" t="n">
        <f aca="false">SUMIF(B6:B14,"Eşit",C6:C14)</f>
        <v>302000</v>
      </c>
    </row>
    <row r="17" customFormat="false" ht="15" hidden="false" customHeight="false" outlineLevel="0" collapsed="false">
      <c r="A17" s="0" t="s">
        <v>19</v>
      </c>
      <c r="C17" s="1" t="n">
        <f aca="false">SUMIF(B6:B14,"Arsa payı",C6:C14)</f>
        <v>167000</v>
      </c>
    </row>
    <row r="18" customFormat="false" ht="15" hidden="false" customHeight="false" outlineLevel="0" collapsed="false">
      <c r="A18" s="0" t="s">
        <v>20</v>
      </c>
      <c r="C18" s="1" t="n">
        <f aca="false">SUM(C6:C14)</f>
        <v>469000</v>
      </c>
      <c r="D18" s="1" t="n">
        <f aca="false">C18/12</f>
        <v>39083.3333333333</v>
      </c>
    </row>
    <row r="19" customFormat="false" ht="15" hidden="false" customHeight="false" outlineLevel="0" collapsed="false">
      <c r="A19" s="0" t="s">
        <v>21</v>
      </c>
    </row>
    <row r="20" customFormat="false" ht="15" hidden="false" customHeight="false" outlineLevel="0" collapsed="false"/>
    <row r="21" customFormat="false" ht="15" hidden="false" customHeight="false" outlineLevel="0" collapsed="false">
      <c r="A21" s="0" t="s">
        <v>22</v>
      </c>
    </row>
    <row r="22" customFormat="false" ht="15" hidden="false" customHeight="false" outlineLevel="0" collapsed="false">
      <c r="A22" s="0" t="s">
        <v>23</v>
      </c>
      <c r="B22" s="0" t="s">
        <v>11</v>
      </c>
      <c r="C22" s="0" t="s">
        <v>24</v>
      </c>
      <c r="D22" s="0" t="s">
        <v>25</v>
      </c>
      <c r="E22" s="0" t="s">
        <v>20</v>
      </c>
      <c r="F22" s="0" t="s">
        <v>26</v>
      </c>
    </row>
    <row r="23" customFormat="false" ht="15" hidden="false" customHeight="false" outlineLevel="0" collapsed="false">
      <c r="A23" s="0" t="s">
        <v>27</v>
      </c>
      <c r="B23" s="0" t="n">
        <v>70</v>
      </c>
      <c r="C23" s="1" t="n">
        <f aca="false">IF(B23="","",$C$16/COUNT($B$23:$B$34))</f>
        <v>25166.6666666667</v>
      </c>
      <c r="D23" s="1" t="n">
        <f aca="false">IF(B23="","",$C$17*B23/SUM($B$23:$B$34))</f>
        <v>10824.0740740741</v>
      </c>
      <c r="E23" s="1" t="n">
        <f aca="false">IF(B23="","",C23+D23)</f>
        <v>35990.7407407407</v>
      </c>
      <c r="F23" s="1" t="n">
        <f aca="false">IF(B23="","",E23/12)</f>
        <v>2999.22839506173</v>
      </c>
    </row>
    <row r="24" customFormat="false" ht="15" hidden="false" customHeight="false" outlineLevel="0" collapsed="false">
      <c r="A24" s="0" t="s">
        <v>28</v>
      </c>
      <c r="B24" s="0" t="n">
        <v>70</v>
      </c>
      <c r="C24" s="1" t="n">
        <f aca="false">IF(B24="","",$C$16/COUNT($B$23:$B$34))</f>
        <v>25166.6666666667</v>
      </c>
      <c r="D24" s="1" t="n">
        <f aca="false">IF(B24="","",$C$17*B24/SUM($B$23:$B$34))</f>
        <v>10824.0740740741</v>
      </c>
      <c r="E24" s="1" t="n">
        <f aca="false">IF(B24="","",C24+D24)</f>
        <v>35990.7407407407</v>
      </c>
      <c r="F24" s="1" t="n">
        <f aca="false">IF(B24="","",E24/12)</f>
        <v>2999.22839506173</v>
      </c>
    </row>
    <row r="25" customFormat="false" ht="15" hidden="false" customHeight="false" outlineLevel="0" collapsed="false">
      <c r="A25" s="0" t="s">
        <v>29</v>
      </c>
      <c r="B25" s="0" t="n">
        <v>90</v>
      </c>
      <c r="C25" s="1" t="n">
        <f aca="false">IF(B25="","",$C$16/COUNT($B$23:$B$34))</f>
        <v>25166.6666666667</v>
      </c>
      <c r="D25" s="1" t="n">
        <f aca="false">IF(B25="","",$C$17*B25/SUM($B$23:$B$34))</f>
        <v>13916.6666666667</v>
      </c>
      <c r="E25" s="1" t="n">
        <f aca="false">IF(B25="","",C25+D25)</f>
        <v>39083.3333333333</v>
      </c>
      <c r="F25" s="1" t="n">
        <f aca="false">IF(B25="","",E25/12)</f>
        <v>3256.94444444445</v>
      </c>
    </row>
    <row r="26" customFormat="false" ht="15" hidden="false" customHeight="false" outlineLevel="0" collapsed="false">
      <c r="A26" s="0" t="s">
        <v>30</v>
      </c>
      <c r="B26" s="0" t="n">
        <v>90</v>
      </c>
      <c r="C26" s="1" t="n">
        <f aca="false">IF(B26="","",$C$16/COUNT($B$23:$B$34))</f>
        <v>25166.6666666667</v>
      </c>
      <c r="D26" s="1" t="n">
        <f aca="false">IF(B26="","",$C$17*B26/SUM($B$23:$B$34))</f>
        <v>13916.6666666667</v>
      </c>
      <c r="E26" s="1" t="n">
        <f aca="false">IF(B26="","",C26+D26)</f>
        <v>39083.3333333333</v>
      </c>
      <c r="F26" s="1" t="n">
        <f aca="false">IF(B26="","",E26/12)</f>
        <v>3256.94444444445</v>
      </c>
    </row>
    <row r="27" customFormat="false" ht="15" hidden="false" customHeight="false" outlineLevel="0" collapsed="false">
      <c r="A27" s="0" t="s">
        <v>31</v>
      </c>
      <c r="B27" s="0" t="n">
        <v>110</v>
      </c>
      <c r="C27" s="1" t="n">
        <f aca="false">IF(B27="","",$C$16/COUNT($B$23:$B$34))</f>
        <v>25166.6666666667</v>
      </c>
      <c r="D27" s="1" t="n">
        <f aca="false">IF(B27="","",$C$17*B27/SUM($B$23:$B$34))</f>
        <v>17009.2592592593</v>
      </c>
      <c r="E27" s="1" t="n">
        <f aca="false">IF(B27="","",C27+D27)</f>
        <v>42175.9259259259</v>
      </c>
      <c r="F27" s="1" t="n">
        <f aca="false">IF(B27="","",E27/12)</f>
        <v>3514.66049382716</v>
      </c>
    </row>
    <row r="28" customFormat="false" ht="15" hidden="false" customHeight="false" outlineLevel="0" collapsed="false">
      <c r="A28" s="0" t="s">
        <v>32</v>
      </c>
      <c r="B28" s="0" t="n">
        <v>110</v>
      </c>
      <c r="C28" s="1" t="n">
        <f aca="false">IF(B28="","",$C$16/COUNT($B$23:$B$34))</f>
        <v>25166.6666666667</v>
      </c>
      <c r="D28" s="1" t="n">
        <f aca="false">IF(B28="","",$C$17*B28/SUM($B$23:$B$34))</f>
        <v>17009.2592592593</v>
      </c>
      <c r="E28" s="1" t="n">
        <f aca="false">IF(B28="","",C28+D28)</f>
        <v>42175.9259259259</v>
      </c>
      <c r="F28" s="1" t="n">
        <f aca="false">IF(B28="","",E28/12)</f>
        <v>3514.66049382716</v>
      </c>
    </row>
    <row r="29" customFormat="false" ht="15" hidden="false" customHeight="false" outlineLevel="0" collapsed="false">
      <c r="A29" s="0" t="s">
        <v>33</v>
      </c>
      <c r="B29" s="0" t="n">
        <v>70</v>
      </c>
      <c r="C29" s="1" t="n">
        <f aca="false">IF(B29="","",$C$16/COUNT($B$23:$B$34))</f>
        <v>25166.6666666667</v>
      </c>
      <c r="D29" s="1" t="n">
        <f aca="false">IF(B29="","",$C$17*B29/SUM($B$23:$B$34))</f>
        <v>10824.0740740741</v>
      </c>
      <c r="E29" s="1" t="n">
        <f aca="false">IF(B29="","",C29+D29)</f>
        <v>35990.7407407407</v>
      </c>
      <c r="F29" s="1" t="n">
        <f aca="false">IF(B29="","",E29/12)</f>
        <v>2999.22839506173</v>
      </c>
    </row>
    <row r="30" customFormat="false" ht="15" hidden="false" customHeight="false" outlineLevel="0" collapsed="false">
      <c r="A30" s="0" t="s">
        <v>34</v>
      </c>
      <c r="B30" s="0" t="n">
        <v>70</v>
      </c>
      <c r="C30" s="1" t="n">
        <f aca="false">IF(B30="","",$C$16/COUNT($B$23:$B$34))</f>
        <v>25166.6666666667</v>
      </c>
      <c r="D30" s="1" t="n">
        <f aca="false">IF(B30="","",$C$17*B30/SUM($B$23:$B$34))</f>
        <v>10824.0740740741</v>
      </c>
      <c r="E30" s="1" t="n">
        <f aca="false">IF(B30="","",C30+D30)</f>
        <v>35990.7407407407</v>
      </c>
      <c r="F30" s="1" t="n">
        <f aca="false">IF(B30="","",E30/12)</f>
        <v>2999.22839506173</v>
      </c>
    </row>
    <row r="31" customFormat="false" ht="15" hidden="false" customHeight="false" outlineLevel="0" collapsed="false">
      <c r="A31" s="0" t="s">
        <v>35</v>
      </c>
      <c r="B31" s="0" t="n">
        <v>90</v>
      </c>
      <c r="C31" s="1" t="n">
        <f aca="false">IF(B31="","",$C$16/COUNT($B$23:$B$34))</f>
        <v>25166.6666666667</v>
      </c>
      <c r="D31" s="1" t="n">
        <f aca="false">IF(B31="","",$C$17*B31/SUM($B$23:$B$34))</f>
        <v>13916.6666666667</v>
      </c>
      <c r="E31" s="1" t="n">
        <f aca="false">IF(B31="","",C31+D31)</f>
        <v>39083.3333333333</v>
      </c>
      <c r="F31" s="1" t="n">
        <f aca="false">IF(B31="","",E31/12)</f>
        <v>3256.94444444445</v>
      </c>
    </row>
    <row r="32" customFormat="false" ht="15" hidden="false" customHeight="false" outlineLevel="0" collapsed="false">
      <c r="A32" s="0" t="s">
        <v>36</v>
      </c>
      <c r="B32" s="0" t="n">
        <v>90</v>
      </c>
      <c r="C32" s="1" t="n">
        <f aca="false">IF(B32="","",$C$16/COUNT($B$23:$B$34))</f>
        <v>25166.6666666667</v>
      </c>
      <c r="D32" s="1" t="n">
        <f aca="false">IF(B32="","",$C$17*B32/SUM($B$23:$B$34))</f>
        <v>13916.6666666667</v>
      </c>
      <c r="E32" s="1" t="n">
        <f aca="false">IF(B32="","",C32+D32)</f>
        <v>39083.3333333333</v>
      </c>
      <c r="F32" s="1" t="n">
        <f aca="false">IF(B32="","",E32/12)</f>
        <v>3256.94444444445</v>
      </c>
    </row>
    <row r="33" customFormat="false" ht="15" hidden="false" customHeight="false" outlineLevel="0" collapsed="false">
      <c r="A33" s="0" t="s">
        <v>37</v>
      </c>
      <c r="B33" s="0" t="n">
        <v>110</v>
      </c>
      <c r="C33" s="1" t="n">
        <f aca="false">IF(B33="","",$C$16/COUNT($B$23:$B$34))</f>
        <v>25166.6666666667</v>
      </c>
      <c r="D33" s="1" t="n">
        <f aca="false">IF(B33="","",$C$17*B33/SUM($B$23:$B$34))</f>
        <v>17009.2592592593</v>
      </c>
      <c r="E33" s="1" t="n">
        <f aca="false">IF(B33="","",C33+D33)</f>
        <v>42175.9259259259</v>
      </c>
      <c r="F33" s="1" t="n">
        <f aca="false">IF(B33="","",E33/12)</f>
        <v>3514.66049382716</v>
      </c>
    </row>
    <row r="34" customFormat="false" ht="15" hidden="false" customHeight="false" outlineLevel="0" collapsed="false">
      <c r="A34" s="0" t="s">
        <v>38</v>
      </c>
      <c r="B34" s="0" t="n">
        <v>110</v>
      </c>
      <c r="C34" s="1" t="n">
        <f aca="false">IF(B34="","",$C$16/COUNT($B$23:$B$34))</f>
        <v>25166.6666666667</v>
      </c>
      <c r="D34" s="1" t="n">
        <f aca="false">IF(B34="","",$C$17*B34/SUM($B$23:$B$34))</f>
        <v>17009.2592592593</v>
      </c>
      <c r="E34" s="1" t="n">
        <f aca="false">IF(B34="","",C34+D34)</f>
        <v>42175.9259259259</v>
      </c>
      <c r="F34" s="1" t="n">
        <f aca="false">IF(B34="","",E34/12)</f>
        <v>3514.66049382716</v>
      </c>
    </row>
    <row r="35" customFormat="false" ht="15" hidden="false" customHeight="false" outlineLevel="0" collapsed="false"/>
    <row r="36" customFormat="false" ht="15" hidden="false" customHeight="false" outlineLevel="0" collapsed="false">
      <c r="A36" s="0" t="s">
        <v>39</v>
      </c>
      <c r="B36" s="0" t="n">
        <f aca="false">SUM(B23:B34)</f>
        <v>1080</v>
      </c>
      <c r="C36" s="1" t="n">
        <f aca="false">SUM(C23:C34)</f>
        <v>302000</v>
      </c>
      <c r="D36" s="1" t="n">
        <f aca="false">SUM(D23:D34)</f>
        <v>167000</v>
      </c>
      <c r="E36" s="1" t="n">
        <f aca="false">SUM(E23:E34)</f>
        <v>469000</v>
      </c>
      <c r="F36" s="1" t="n">
        <f aca="false">SUM(F23:F34)</f>
        <v>39083.3333333333</v>
      </c>
    </row>
    <row r="37" customFormat="false" ht="15" hidden="false" customHeight="false" outlineLevel="0" collapsed="false"/>
    <row r="38" customFormat="false" ht="15" hidden="false" customHeight="false" outlineLevel="0" collapsed="false">
      <c r="A38" s="0" t="s">
        <v>40</v>
      </c>
    </row>
    <row r="39" customFormat="false" ht="15" hidden="false" customHeight="false" outlineLevel="0" collapsed="false">
      <c r="A39" s="0" t="s">
        <v>41</v>
      </c>
    </row>
    <row r="40" customFormat="false" ht="15" hidden="false" customHeight="false" outlineLevel="0" collapsed="false"/>
    <row r="41" customFormat="false" ht="15" hidden="false" customHeight="false" outlineLevel="0" collapsed="false">
      <c r="A41" s="0" t="s">
        <v>42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0390625" defaultRowHeight="12.8" customHeight="false" zeroHeight="false" outlineLevelRow="0" outlineLevelCol="0"/>
  <cols>
    <col collapsed="false" customWidth="true" hidden="false" outlineLevel="0" max="1" min="1" style="0" width="34.84"/>
    <col collapsed="false" customWidth="true" hidden="false" outlineLevel="0" max="2" min="2" style="0" width="16.84"/>
    <col collapsed="false" customWidth="true" hidden="false" outlineLevel="0" max="3" min="3" style="0" width="18.83"/>
    <col collapsed="false" customWidth="true" hidden="false" outlineLevel="0" max="5" min="4" style="0" width="16.84"/>
    <col collapsed="false" customWidth="true" hidden="false" outlineLevel="0" max="6" min="6" style="0" width="18.83"/>
    <col collapsed="false" customWidth="true" hidden="false" outlineLevel="0" max="7" min="7" style="0" width="16.84"/>
  </cols>
  <sheetData>
    <row r="1" customFormat="false" ht="15" hidden="false" customHeight="false" outlineLevel="0" collapsed="false">
      <c r="A1" s="0" t="s">
        <v>43</v>
      </c>
    </row>
    <row r="2" customFormat="false" ht="15" hidden="false" customHeight="false" outlineLevel="0" collapsed="false">
      <c r="A2" s="0" t="s">
        <v>44</v>
      </c>
    </row>
    <row r="3" customFormat="false" ht="15" hidden="false" customHeight="false" outlineLevel="0" collapsed="false"/>
    <row r="4" customFormat="false" ht="15" hidden="false" customHeight="false" outlineLevel="0" collapsed="false">
      <c r="A4" s="0" t="s">
        <v>2</v>
      </c>
    </row>
    <row r="5" customFormat="false" ht="15" hidden="false" customHeight="false" outlineLevel="0" collapsed="false">
      <c r="A5" s="0" t="s">
        <v>3</v>
      </c>
      <c r="B5" s="0" t="s">
        <v>4</v>
      </c>
      <c r="C5" s="0" t="s">
        <v>5</v>
      </c>
      <c r="D5" s="0" t="s">
        <v>6</v>
      </c>
    </row>
    <row r="6" customFormat="false" ht="15" hidden="false" customHeight="false" outlineLevel="0" collapsed="false">
      <c r="D6" s="1" t="n">
        <f aca="false">C6/12</f>
        <v>0</v>
      </c>
    </row>
    <row r="7" customFormat="false" ht="15" hidden="false" customHeight="false" outlineLevel="0" collapsed="false">
      <c r="D7" s="1" t="n">
        <f aca="false">C7/12</f>
        <v>0</v>
      </c>
    </row>
    <row r="8" customFormat="false" ht="15" hidden="false" customHeight="false" outlineLevel="0" collapsed="false">
      <c r="D8" s="1" t="n">
        <f aca="false">C8/12</f>
        <v>0</v>
      </c>
    </row>
    <row r="9" customFormat="false" ht="15" hidden="false" customHeight="false" outlineLevel="0" collapsed="false">
      <c r="D9" s="1" t="n">
        <f aca="false">C9/12</f>
        <v>0</v>
      </c>
    </row>
    <row r="10" customFormat="false" ht="15" hidden="false" customHeight="false" outlineLevel="0" collapsed="false">
      <c r="D10" s="1" t="n">
        <f aca="false">C10/12</f>
        <v>0</v>
      </c>
    </row>
    <row r="11" customFormat="false" ht="15" hidden="false" customHeight="false" outlineLevel="0" collapsed="false">
      <c r="D11" s="1" t="n">
        <f aca="false">C11/12</f>
        <v>0</v>
      </c>
    </row>
    <row r="12" customFormat="false" ht="15" hidden="false" customHeight="false" outlineLevel="0" collapsed="false">
      <c r="D12" s="1" t="n">
        <f aca="false">C12/12</f>
        <v>0</v>
      </c>
    </row>
    <row r="13" customFormat="false" ht="15" hidden="false" customHeight="false" outlineLevel="0" collapsed="false">
      <c r="D13" s="1" t="n">
        <f aca="false">C13/12</f>
        <v>0</v>
      </c>
    </row>
    <row r="14" customFormat="false" ht="15" hidden="false" customHeight="false" outlineLevel="0" collapsed="false">
      <c r="D14" s="1" t="n">
        <f aca="false">C14/12</f>
        <v>0</v>
      </c>
    </row>
    <row r="15" customFormat="false" ht="15" hidden="false" customHeight="false" outlineLevel="0" collapsed="false">
      <c r="D15" s="1" t="n">
        <f aca="false">C15/12</f>
        <v>0</v>
      </c>
    </row>
    <row r="16" customFormat="false" ht="15" hidden="false" customHeight="false" outlineLevel="0" collapsed="false">
      <c r="D16" s="1" t="n">
        <f aca="false">C16/12</f>
        <v>0</v>
      </c>
    </row>
    <row r="17" customFormat="false" ht="15" hidden="false" customHeight="false" outlineLevel="0" collapsed="false">
      <c r="D17" s="1" t="n">
        <f aca="false">C17/12</f>
        <v>0</v>
      </c>
    </row>
    <row r="18" customFormat="false" ht="15" hidden="false" customHeight="false" outlineLevel="0" collapsed="false">
      <c r="D18" s="1" t="n">
        <f aca="false">C18/12</f>
        <v>0</v>
      </c>
    </row>
    <row r="19" customFormat="false" ht="15" hidden="false" customHeight="false" outlineLevel="0" collapsed="false">
      <c r="D19" s="1" t="n">
        <f aca="false">C19/12</f>
        <v>0</v>
      </c>
    </row>
    <row r="20" customFormat="false" ht="15" hidden="false" customHeight="false" outlineLevel="0" collapsed="false">
      <c r="D20" s="1" t="n">
        <f aca="false">C20/12</f>
        <v>0</v>
      </c>
    </row>
    <row r="21" customFormat="false" ht="15" hidden="false" customHeight="false" outlineLevel="0" collapsed="false"/>
    <row r="22" customFormat="false" ht="15" hidden="false" customHeight="false" outlineLevel="0" collapsed="false">
      <c r="A22" s="0" t="s">
        <v>18</v>
      </c>
      <c r="C22" s="1" t="n">
        <f aca="false">SUMIF(B6:B20,"Eşit",C6:C20)</f>
        <v>0</v>
      </c>
    </row>
    <row r="23" customFormat="false" ht="15" hidden="false" customHeight="false" outlineLevel="0" collapsed="false">
      <c r="A23" s="0" t="s">
        <v>19</v>
      </c>
      <c r="C23" s="1" t="n">
        <f aca="false">SUMIF(B6:B20,"Arsa payı",C6:C20)</f>
        <v>0</v>
      </c>
    </row>
    <row r="24" customFormat="false" ht="15" hidden="false" customHeight="false" outlineLevel="0" collapsed="false">
      <c r="A24" s="0" t="s">
        <v>20</v>
      </c>
      <c r="C24" s="1" t="n">
        <f aca="false">SUM(C6:C20)</f>
        <v>0</v>
      </c>
      <c r="D24" s="1" t="n">
        <f aca="false">C24/12</f>
        <v>0</v>
      </c>
    </row>
    <row r="25" customFormat="false" ht="15" hidden="false" customHeight="false" outlineLevel="0" collapsed="false">
      <c r="A25" s="0" t="s">
        <v>21</v>
      </c>
    </row>
    <row r="26" customFormat="false" ht="15" hidden="false" customHeight="false" outlineLevel="0" collapsed="false"/>
    <row r="27" customFormat="false" ht="15" hidden="false" customHeight="false" outlineLevel="0" collapsed="false">
      <c r="A27" s="0" t="s">
        <v>22</v>
      </c>
    </row>
    <row r="28" customFormat="false" ht="15" hidden="false" customHeight="false" outlineLevel="0" collapsed="false">
      <c r="A28" s="0" t="s">
        <v>23</v>
      </c>
      <c r="B28" s="0" t="s">
        <v>11</v>
      </c>
      <c r="C28" s="0" t="s">
        <v>24</v>
      </c>
      <c r="D28" s="0" t="s">
        <v>25</v>
      </c>
      <c r="E28" s="0" t="s">
        <v>20</v>
      </c>
      <c r="F28" s="0" t="s">
        <v>26</v>
      </c>
    </row>
    <row r="29" customFormat="false" ht="15" hidden="false" customHeight="false" outlineLevel="0" collapsed="false">
      <c r="C29" s="1" t="str">
        <f aca="false">IF(B29="","",$C$22/COUNT($B$29:$B$68))</f>
        <v/>
      </c>
      <c r="D29" s="1" t="str">
        <f aca="false">IF(B29="","",$C$23*B29/SUM($B$29:$B$68))</f>
        <v/>
      </c>
      <c r="E29" s="1" t="str">
        <f aca="false">IF(B29="","",C29+D29)</f>
        <v/>
      </c>
      <c r="F29" s="1" t="str">
        <f aca="false">IF(B29="","",E29/12)</f>
        <v/>
      </c>
    </row>
    <row r="30" customFormat="false" ht="15" hidden="false" customHeight="false" outlineLevel="0" collapsed="false">
      <c r="C30" s="1" t="str">
        <f aca="false">IF(B30="","",$C$22/COUNT($B$29:$B$68))</f>
        <v/>
      </c>
      <c r="D30" s="1" t="str">
        <f aca="false">IF(B30="","",$C$23*B30/SUM($B$29:$B$68))</f>
        <v/>
      </c>
      <c r="E30" s="1" t="str">
        <f aca="false">IF(B30="","",C30+D30)</f>
        <v/>
      </c>
      <c r="F30" s="1" t="str">
        <f aca="false">IF(B30="","",E30/12)</f>
        <v/>
      </c>
    </row>
    <row r="31" customFormat="false" ht="15" hidden="false" customHeight="false" outlineLevel="0" collapsed="false">
      <c r="C31" s="1" t="str">
        <f aca="false">IF(B31="","",$C$22/COUNT($B$29:$B$68))</f>
        <v/>
      </c>
      <c r="D31" s="1" t="str">
        <f aca="false">IF(B31="","",$C$23*B31/SUM($B$29:$B$68))</f>
        <v/>
      </c>
      <c r="E31" s="1" t="str">
        <f aca="false">IF(B31="","",C31+D31)</f>
        <v/>
      </c>
      <c r="F31" s="1" t="str">
        <f aca="false">IF(B31="","",E31/12)</f>
        <v/>
      </c>
    </row>
    <row r="32" customFormat="false" ht="15" hidden="false" customHeight="false" outlineLevel="0" collapsed="false">
      <c r="C32" s="1" t="str">
        <f aca="false">IF(B32="","",$C$22/COUNT($B$29:$B$68))</f>
        <v/>
      </c>
      <c r="D32" s="1" t="str">
        <f aca="false">IF(B32="","",$C$23*B32/SUM($B$29:$B$68))</f>
        <v/>
      </c>
      <c r="E32" s="1" t="str">
        <f aca="false">IF(B32="","",C32+D32)</f>
        <v/>
      </c>
      <c r="F32" s="1" t="str">
        <f aca="false">IF(B32="","",E32/12)</f>
        <v/>
      </c>
    </row>
    <row r="33" customFormat="false" ht="15" hidden="false" customHeight="false" outlineLevel="0" collapsed="false">
      <c r="C33" s="1" t="str">
        <f aca="false">IF(B33="","",$C$22/COUNT($B$29:$B$68))</f>
        <v/>
      </c>
      <c r="D33" s="1" t="str">
        <f aca="false">IF(B33="","",$C$23*B33/SUM($B$29:$B$68))</f>
        <v/>
      </c>
      <c r="E33" s="1" t="str">
        <f aca="false">IF(B33="","",C33+D33)</f>
        <v/>
      </c>
      <c r="F33" s="1" t="str">
        <f aca="false">IF(B33="","",E33/12)</f>
        <v/>
      </c>
    </row>
    <row r="34" customFormat="false" ht="15" hidden="false" customHeight="false" outlineLevel="0" collapsed="false">
      <c r="C34" s="1" t="str">
        <f aca="false">IF(B34="","",$C$22/COUNT($B$29:$B$68))</f>
        <v/>
      </c>
      <c r="D34" s="1" t="str">
        <f aca="false">IF(B34="","",$C$23*B34/SUM($B$29:$B$68))</f>
        <v/>
      </c>
      <c r="E34" s="1" t="str">
        <f aca="false">IF(B34="","",C34+D34)</f>
        <v/>
      </c>
      <c r="F34" s="1" t="str">
        <f aca="false">IF(B34="","",E34/12)</f>
        <v/>
      </c>
    </row>
    <row r="35" customFormat="false" ht="15" hidden="false" customHeight="false" outlineLevel="0" collapsed="false">
      <c r="C35" s="1" t="str">
        <f aca="false">IF(B35="","",$C$22/COUNT($B$29:$B$68))</f>
        <v/>
      </c>
      <c r="D35" s="1" t="str">
        <f aca="false">IF(B35="","",$C$23*B35/SUM($B$29:$B$68))</f>
        <v/>
      </c>
      <c r="E35" s="1" t="str">
        <f aca="false">IF(B35="","",C35+D35)</f>
        <v/>
      </c>
      <c r="F35" s="1" t="str">
        <f aca="false">IF(B35="","",E35/12)</f>
        <v/>
      </c>
    </row>
    <row r="36" customFormat="false" ht="15" hidden="false" customHeight="false" outlineLevel="0" collapsed="false">
      <c r="C36" s="1" t="str">
        <f aca="false">IF(B36="","",$C$22/COUNT($B$29:$B$68))</f>
        <v/>
      </c>
      <c r="D36" s="1" t="str">
        <f aca="false">IF(B36="","",$C$23*B36/SUM($B$29:$B$68))</f>
        <v/>
      </c>
      <c r="E36" s="1" t="str">
        <f aca="false">IF(B36="","",C36+D36)</f>
        <v/>
      </c>
      <c r="F36" s="1" t="str">
        <f aca="false">IF(B36="","",E36/12)</f>
        <v/>
      </c>
    </row>
    <row r="37" customFormat="false" ht="15" hidden="false" customHeight="false" outlineLevel="0" collapsed="false">
      <c r="C37" s="1" t="str">
        <f aca="false">IF(B37="","",$C$22/COUNT($B$29:$B$68))</f>
        <v/>
      </c>
      <c r="D37" s="1" t="str">
        <f aca="false">IF(B37="","",$C$23*B37/SUM($B$29:$B$68))</f>
        <v/>
      </c>
      <c r="E37" s="1" t="str">
        <f aca="false">IF(B37="","",C37+D37)</f>
        <v/>
      </c>
      <c r="F37" s="1" t="str">
        <f aca="false">IF(B37="","",E37/12)</f>
        <v/>
      </c>
    </row>
    <row r="38" customFormat="false" ht="15" hidden="false" customHeight="false" outlineLevel="0" collapsed="false">
      <c r="C38" s="1" t="str">
        <f aca="false">IF(B38="","",$C$22/COUNT($B$29:$B$68))</f>
        <v/>
      </c>
      <c r="D38" s="1" t="str">
        <f aca="false">IF(B38="","",$C$23*B38/SUM($B$29:$B$68))</f>
        <v/>
      </c>
      <c r="E38" s="1" t="str">
        <f aca="false">IF(B38="","",C38+D38)</f>
        <v/>
      </c>
      <c r="F38" s="1" t="str">
        <f aca="false">IF(B38="","",E38/12)</f>
        <v/>
      </c>
    </row>
    <row r="39" customFormat="false" ht="15" hidden="false" customHeight="false" outlineLevel="0" collapsed="false">
      <c r="C39" s="1" t="str">
        <f aca="false">IF(B39="","",$C$22/COUNT($B$29:$B$68))</f>
        <v/>
      </c>
      <c r="D39" s="1" t="str">
        <f aca="false">IF(B39="","",$C$23*B39/SUM($B$29:$B$68))</f>
        <v/>
      </c>
      <c r="E39" s="1" t="str">
        <f aca="false">IF(B39="","",C39+D39)</f>
        <v/>
      </c>
      <c r="F39" s="1" t="str">
        <f aca="false">IF(B39="","",E39/12)</f>
        <v/>
      </c>
    </row>
    <row r="40" customFormat="false" ht="15" hidden="false" customHeight="false" outlineLevel="0" collapsed="false">
      <c r="C40" s="1" t="str">
        <f aca="false">IF(B40="","",$C$22/COUNT($B$29:$B$68))</f>
        <v/>
      </c>
      <c r="D40" s="1" t="str">
        <f aca="false">IF(B40="","",$C$23*B40/SUM($B$29:$B$68))</f>
        <v/>
      </c>
      <c r="E40" s="1" t="str">
        <f aca="false">IF(B40="","",C40+D40)</f>
        <v/>
      </c>
      <c r="F40" s="1" t="str">
        <f aca="false">IF(B40="","",E40/12)</f>
        <v/>
      </c>
    </row>
    <row r="41" customFormat="false" ht="15" hidden="false" customHeight="false" outlineLevel="0" collapsed="false">
      <c r="C41" s="1" t="str">
        <f aca="false">IF(B41="","",$C$22/COUNT($B$29:$B$68))</f>
        <v/>
      </c>
      <c r="D41" s="1" t="str">
        <f aca="false">IF(B41="","",$C$23*B41/SUM($B$29:$B$68))</f>
        <v/>
      </c>
      <c r="E41" s="1" t="str">
        <f aca="false">IF(B41="","",C41+D41)</f>
        <v/>
      </c>
      <c r="F41" s="1" t="str">
        <f aca="false">IF(B41="","",E41/12)</f>
        <v/>
      </c>
    </row>
    <row r="42" customFormat="false" ht="15" hidden="false" customHeight="false" outlineLevel="0" collapsed="false">
      <c r="C42" s="1" t="str">
        <f aca="false">IF(B42="","",$C$22/COUNT($B$29:$B$68))</f>
        <v/>
      </c>
      <c r="D42" s="1" t="str">
        <f aca="false">IF(B42="","",$C$23*B42/SUM($B$29:$B$68))</f>
        <v/>
      </c>
      <c r="E42" s="1" t="str">
        <f aca="false">IF(B42="","",C42+D42)</f>
        <v/>
      </c>
      <c r="F42" s="1" t="str">
        <f aca="false">IF(B42="","",E42/12)</f>
        <v/>
      </c>
    </row>
    <row r="43" customFormat="false" ht="15" hidden="false" customHeight="false" outlineLevel="0" collapsed="false">
      <c r="C43" s="1" t="str">
        <f aca="false">IF(B43="","",$C$22/COUNT($B$29:$B$68))</f>
        <v/>
      </c>
      <c r="D43" s="1" t="str">
        <f aca="false">IF(B43="","",$C$23*B43/SUM($B$29:$B$68))</f>
        <v/>
      </c>
      <c r="E43" s="1" t="str">
        <f aca="false">IF(B43="","",C43+D43)</f>
        <v/>
      </c>
      <c r="F43" s="1" t="str">
        <f aca="false">IF(B43="","",E43/12)</f>
        <v/>
      </c>
    </row>
    <row r="44" customFormat="false" ht="15" hidden="false" customHeight="false" outlineLevel="0" collapsed="false">
      <c r="C44" s="1" t="str">
        <f aca="false">IF(B44="","",$C$22/COUNT($B$29:$B$68))</f>
        <v/>
      </c>
      <c r="D44" s="1" t="str">
        <f aca="false">IF(B44="","",$C$23*B44/SUM($B$29:$B$68))</f>
        <v/>
      </c>
      <c r="E44" s="1" t="str">
        <f aca="false">IF(B44="","",C44+D44)</f>
        <v/>
      </c>
      <c r="F44" s="1" t="str">
        <f aca="false">IF(B44="","",E44/12)</f>
        <v/>
      </c>
    </row>
    <row r="45" customFormat="false" ht="15" hidden="false" customHeight="false" outlineLevel="0" collapsed="false">
      <c r="C45" s="1" t="str">
        <f aca="false">IF(B45="","",$C$22/COUNT($B$29:$B$68))</f>
        <v/>
      </c>
      <c r="D45" s="1" t="str">
        <f aca="false">IF(B45="","",$C$23*B45/SUM($B$29:$B$68))</f>
        <v/>
      </c>
      <c r="E45" s="1" t="str">
        <f aca="false">IF(B45="","",C45+D45)</f>
        <v/>
      </c>
      <c r="F45" s="1" t="str">
        <f aca="false">IF(B45="","",E45/12)</f>
        <v/>
      </c>
    </row>
    <row r="46" customFormat="false" ht="15" hidden="false" customHeight="false" outlineLevel="0" collapsed="false">
      <c r="C46" s="1" t="str">
        <f aca="false">IF(B46="","",$C$22/COUNT($B$29:$B$68))</f>
        <v/>
      </c>
      <c r="D46" s="1" t="str">
        <f aca="false">IF(B46="","",$C$23*B46/SUM($B$29:$B$68))</f>
        <v/>
      </c>
      <c r="E46" s="1" t="str">
        <f aca="false">IF(B46="","",C46+D46)</f>
        <v/>
      </c>
      <c r="F46" s="1" t="str">
        <f aca="false">IF(B46="","",E46/12)</f>
        <v/>
      </c>
    </row>
    <row r="47" customFormat="false" ht="15" hidden="false" customHeight="false" outlineLevel="0" collapsed="false">
      <c r="C47" s="1" t="str">
        <f aca="false">IF(B47="","",$C$22/COUNT($B$29:$B$68))</f>
        <v/>
      </c>
      <c r="D47" s="1" t="str">
        <f aca="false">IF(B47="","",$C$23*B47/SUM($B$29:$B$68))</f>
        <v/>
      </c>
      <c r="E47" s="1" t="str">
        <f aca="false">IF(B47="","",C47+D47)</f>
        <v/>
      </c>
      <c r="F47" s="1" t="str">
        <f aca="false">IF(B47="","",E47/12)</f>
        <v/>
      </c>
    </row>
    <row r="48" customFormat="false" ht="15" hidden="false" customHeight="false" outlineLevel="0" collapsed="false">
      <c r="C48" s="1" t="str">
        <f aca="false">IF(B48="","",$C$22/COUNT($B$29:$B$68))</f>
        <v/>
      </c>
      <c r="D48" s="1" t="str">
        <f aca="false">IF(B48="","",$C$23*B48/SUM($B$29:$B$68))</f>
        <v/>
      </c>
      <c r="E48" s="1" t="str">
        <f aca="false">IF(B48="","",C48+D48)</f>
        <v/>
      </c>
      <c r="F48" s="1" t="str">
        <f aca="false">IF(B48="","",E48/12)</f>
        <v/>
      </c>
    </row>
    <row r="49" customFormat="false" ht="15" hidden="false" customHeight="false" outlineLevel="0" collapsed="false">
      <c r="C49" s="1" t="str">
        <f aca="false">IF(B49="","",$C$22/COUNT($B$29:$B$68))</f>
        <v/>
      </c>
      <c r="D49" s="1" t="str">
        <f aca="false">IF(B49="","",$C$23*B49/SUM($B$29:$B$68))</f>
        <v/>
      </c>
      <c r="E49" s="1" t="str">
        <f aca="false">IF(B49="","",C49+D49)</f>
        <v/>
      </c>
      <c r="F49" s="1" t="str">
        <f aca="false">IF(B49="","",E49/12)</f>
        <v/>
      </c>
    </row>
    <row r="50" customFormat="false" ht="15" hidden="false" customHeight="false" outlineLevel="0" collapsed="false">
      <c r="C50" s="1" t="str">
        <f aca="false">IF(B50="","",$C$22/COUNT($B$29:$B$68))</f>
        <v/>
      </c>
      <c r="D50" s="1" t="str">
        <f aca="false">IF(B50="","",$C$23*B50/SUM($B$29:$B$68))</f>
        <v/>
      </c>
      <c r="E50" s="1" t="str">
        <f aca="false">IF(B50="","",C50+D50)</f>
        <v/>
      </c>
      <c r="F50" s="1" t="str">
        <f aca="false">IF(B50="","",E50/12)</f>
        <v/>
      </c>
    </row>
    <row r="51" customFormat="false" ht="15" hidden="false" customHeight="false" outlineLevel="0" collapsed="false">
      <c r="C51" s="1" t="str">
        <f aca="false">IF(B51="","",$C$22/COUNT($B$29:$B$68))</f>
        <v/>
      </c>
      <c r="D51" s="1" t="str">
        <f aca="false">IF(B51="","",$C$23*B51/SUM($B$29:$B$68))</f>
        <v/>
      </c>
      <c r="E51" s="1" t="str">
        <f aca="false">IF(B51="","",C51+D51)</f>
        <v/>
      </c>
      <c r="F51" s="1" t="str">
        <f aca="false">IF(B51="","",E51/12)</f>
        <v/>
      </c>
    </row>
    <row r="52" customFormat="false" ht="15" hidden="false" customHeight="false" outlineLevel="0" collapsed="false">
      <c r="C52" s="1" t="str">
        <f aca="false">IF(B52="","",$C$22/COUNT($B$29:$B$68))</f>
        <v/>
      </c>
      <c r="D52" s="1" t="str">
        <f aca="false">IF(B52="","",$C$23*B52/SUM($B$29:$B$68))</f>
        <v/>
      </c>
      <c r="E52" s="1" t="str">
        <f aca="false">IF(B52="","",C52+D52)</f>
        <v/>
      </c>
      <c r="F52" s="1" t="str">
        <f aca="false">IF(B52="","",E52/12)</f>
        <v/>
      </c>
    </row>
    <row r="53" customFormat="false" ht="15" hidden="false" customHeight="false" outlineLevel="0" collapsed="false">
      <c r="C53" s="1" t="str">
        <f aca="false">IF(B53="","",$C$22/COUNT($B$29:$B$68))</f>
        <v/>
      </c>
      <c r="D53" s="1" t="str">
        <f aca="false">IF(B53="","",$C$23*B53/SUM($B$29:$B$68))</f>
        <v/>
      </c>
      <c r="E53" s="1" t="str">
        <f aca="false">IF(B53="","",C53+D53)</f>
        <v/>
      </c>
      <c r="F53" s="1" t="str">
        <f aca="false">IF(B53="","",E53/12)</f>
        <v/>
      </c>
    </row>
    <row r="54" customFormat="false" ht="15" hidden="false" customHeight="false" outlineLevel="0" collapsed="false">
      <c r="C54" s="1" t="str">
        <f aca="false">IF(B54="","",$C$22/COUNT($B$29:$B$68))</f>
        <v/>
      </c>
      <c r="D54" s="1" t="str">
        <f aca="false">IF(B54="","",$C$23*B54/SUM($B$29:$B$68))</f>
        <v/>
      </c>
      <c r="E54" s="1" t="str">
        <f aca="false">IF(B54="","",C54+D54)</f>
        <v/>
      </c>
      <c r="F54" s="1" t="str">
        <f aca="false">IF(B54="","",E54/12)</f>
        <v/>
      </c>
    </row>
    <row r="55" customFormat="false" ht="15" hidden="false" customHeight="false" outlineLevel="0" collapsed="false">
      <c r="C55" s="1" t="str">
        <f aca="false">IF(B55="","",$C$22/COUNT($B$29:$B$68))</f>
        <v/>
      </c>
      <c r="D55" s="1" t="str">
        <f aca="false">IF(B55="","",$C$23*B55/SUM($B$29:$B$68))</f>
        <v/>
      </c>
      <c r="E55" s="1" t="str">
        <f aca="false">IF(B55="","",C55+D55)</f>
        <v/>
      </c>
      <c r="F55" s="1" t="str">
        <f aca="false">IF(B55="","",E55/12)</f>
        <v/>
      </c>
    </row>
    <row r="56" customFormat="false" ht="15" hidden="false" customHeight="false" outlineLevel="0" collapsed="false">
      <c r="C56" s="1" t="str">
        <f aca="false">IF(B56="","",$C$22/COUNT($B$29:$B$68))</f>
        <v/>
      </c>
      <c r="D56" s="1" t="str">
        <f aca="false">IF(B56="","",$C$23*B56/SUM($B$29:$B$68))</f>
        <v/>
      </c>
      <c r="E56" s="1" t="str">
        <f aca="false">IF(B56="","",C56+D56)</f>
        <v/>
      </c>
      <c r="F56" s="1" t="str">
        <f aca="false">IF(B56="","",E56/12)</f>
        <v/>
      </c>
    </row>
    <row r="57" customFormat="false" ht="15" hidden="false" customHeight="false" outlineLevel="0" collapsed="false">
      <c r="C57" s="1" t="str">
        <f aca="false">IF(B57="","",$C$22/COUNT($B$29:$B$68))</f>
        <v/>
      </c>
      <c r="D57" s="1" t="str">
        <f aca="false">IF(B57="","",$C$23*B57/SUM($B$29:$B$68))</f>
        <v/>
      </c>
      <c r="E57" s="1" t="str">
        <f aca="false">IF(B57="","",C57+D57)</f>
        <v/>
      </c>
      <c r="F57" s="1" t="str">
        <f aca="false">IF(B57="","",E57/12)</f>
        <v/>
      </c>
    </row>
    <row r="58" customFormat="false" ht="15" hidden="false" customHeight="false" outlineLevel="0" collapsed="false">
      <c r="C58" s="1" t="str">
        <f aca="false">IF(B58="","",$C$22/COUNT($B$29:$B$68))</f>
        <v/>
      </c>
      <c r="D58" s="1" t="str">
        <f aca="false">IF(B58="","",$C$23*B58/SUM($B$29:$B$68))</f>
        <v/>
      </c>
      <c r="E58" s="1" t="str">
        <f aca="false">IF(B58="","",C58+D58)</f>
        <v/>
      </c>
      <c r="F58" s="1" t="str">
        <f aca="false">IF(B58="","",E58/12)</f>
        <v/>
      </c>
    </row>
    <row r="59" customFormat="false" ht="15" hidden="false" customHeight="false" outlineLevel="0" collapsed="false">
      <c r="C59" s="1" t="str">
        <f aca="false">IF(B59="","",$C$22/COUNT($B$29:$B$68))</f>
        <v/>
      </c>
      <c r="D59" s="1" t="str">
        <f aca="false">IF(B59="","",$C$23*B59/SUM($B$29:$B$68))</f>
        <v/>
      </c>
      <c r="E59" s="1" t="str">
        <f aca="false">IF(B59="","",C59+D59)</f>
        <v/>
      </c>
      <c r="F59" s="1" t="str">
        <f aca="false">IF(B59="","",E59/12)</f>
        <v/>
      </c>
    </row>
    <row r="60" customFormat="false" ht="15" hidden="false" customHeight="false" outlineLevel="0" collapsed="false">
      <c r="C60" s="1" t="str">
        <f aca="false">IF(B60="","",$C$22/COUNT($B$29:$B$68))</f>
        <v/>
      </c>
      <c r="D60" s="1" t="str">
        <f aca="false">IF(B60="","",$C$23*B60/SUM($B$29:$B$68))</f>
        <v/>
      </c>
      <c r="E60" s="1" t="str">
        <f aca="false">IF(B60="","",C60+D60)</f>
        <v/>
      </c>
      <c r="F60" s="1" t="str">
        <f aca="false">IF(B60="","",E60/12)</f>
        <v/>
      </c>
    </row>
    <row r="61" customFormat="false" ht="15" hidden="false" customHeight="false" outlineLevel="0" collapsed="false">
      <c r="C61" s="1" t="str">
        <f aca="false">IF(B61="","",$C$22/COUNT($B$29:$B$68))</f>
        <v/>
      </c>
      <c r="D61" s="1" t="str">
        <f aca="false">IF(B61="","",$C$23*B61/SUM($B$29:$B$68))</f>
        <v/>
      </c>
      <c r="E61" s="1" t="str">
        <f aca="false">IF(B61="","",C61+D61)</f>
        <v/>
      </c>
      <c r="F61" s="1" t="str">
        <f aca="false">IF(B61="","",E61/12)</f>
        <v/>
      </c>
    </row>
    <row r="62" customFormat="false" ht="15" hidden="false" customHeight="false" outlineLevel="0" collapsed="false">
      <c r="C62" s="1" t="str">
        <f aca="false">IF(B62="","",$C$22/COUNT($B$29:$B$68))</f>
        <v/>
      </c>
      <c r="D62" s="1" t="str">
        <f aca="false">IF(B62="","",$C$23*B62/SUM($B$29:$B$68))</f>
        <v/>
      </c>
      <c r="E62" s="1" t="str">
        <f aca="false">IF(B62="","",C62+D62)</f>
        <v/>
      </c>
      <c r="F62" s="1" t="str">
        <f aca="false">IF(B62="","",E62/12)</f>
        <v/>
      </c>
    </row>
    <row r="63" customFormat="false" ht="15" hidden="false" customHeight="false" outlineLevel="0" collapsed="false">
      <c r="C63" s="1" t="str">
        <f aca="false">IF(B63="","",$C$22/COUNT($B$29:$B$68))</f>
        <v/>
      </c>
      <c r="D63" s="1" t="str">
        <f aca="false">IF(B63="","",$C$23*B63/SUM($B$29:$B$68))</f>
        <v/>
      </c>
      <c r="E63" s="1" t="str">
        <f aca="false">IF(B63="","",C63+D63)</f>
        <v/>
      </c>
      <c r="F63" s="1" t="str">
        <f aca="false">IF(B63="","",E63/12)</f>
        <v/>
      </c>
    </row>
    <row r="64" customFormat="false" ht="15" hidden="false" customHeight="false" outlineLevel="0" collapsed="false">
      <c r="C64" s="1" t="str">
        <f aca="false">IF(B64="","",$C$22/COUNT($B$29:$B$68))</f>
        <v/>
      </c>
      <c r="D64" s="1" t="str">
        <f aca="false">IF(B64="","",$C$23*B64/SUM($B$29:$B$68))</f>
        <v/>
      </c>
      <c r="E64" s="1" t="str">
        <f aca="false">IF(B64="","",C64+D64)</f>
        <v/>
      </c>
      <c r="F64" s="1" t="str">
        <f aca="false">IF(B64="","",E64/12)</f>
        <v/>
      </c>
    </row>
    <row r="65" customFormat="false" ht="15" hidden="false" customHeight="false" outlineLevel="0" collapsed="false">
      <c r="C65" s="1" t="str">
        <f aca="false">IF(B65="","",$C$22/COUNT($B$29:$B$68))</f>
        <v/>
      </c>
      <c r="D65" s="1" t="str">
        <f aca="false">IF(B65="","",$C$23*B65/SUM($B$29:$B$68))</f>
        <v/>
      </c>
      <c r="E65" s="1" t="str">
        <f aca="false">IF(B65="","",C65+D65)</f>
        <v/>
      </c>
      <c r="F65" s="1" t="str">
        <f aca="false">IF(B65="","",E65/12)</f>
        <v/>
      </c>
    </row>
    <row r="66" customFormat="false" ht="15" hidden="false" customHeight="false" outlineLevel="0" collapsed="false">
      <c r="C66" s="1" t="str">
        <f aca="false">IF(B66="","",$C$22/COUNT($B$29:$B$68))</f>
        <v/>
      </c>
      <c r="D66" s="1" t="str">
        <f aca="false">IF(B66="","",$C$23*B66/SUM($B$29:$B$68))</f>
        <v/>
      </c>
      <c r="E66" s="1" t="str">
        <f aca="false">IF(B66="","",C66+D66)</f>
        <v/>
      </c>
      <c r="F66" s="1" t="str">
        <f aca="false">IF(B66="","",E66/12)</f>
        <v/>
      </c>
    </row>
    <row r="67" customFormat="false" ht="15" hidden="false" customHeight="false" outlineLevel="0" collapsed="false">
      <c r="C67" s="1" t="str">
        <f aca="false">IF(B67="","",$C$22/COUNT($B$29:$B$68))</f>
        <v/>
      </c>
      <c r="D67" s="1" t="str">
        <f aca="false">IF(B67="","",$C$23*B67/SUM($B$29:$B$68))</f>
        <v/>
      </c>
      <c r="E67" s="1" t="str">
        <f aca="false">IF(B67="","",C67+D67)</f>
        <v/>
      </c>
      <c r="F67" s="1" t="str">
        <f aca="false">IF(B67="","",E67/12)</f>
        <v/>
      </c>
    </row>
    <row r="68" customFormat="false" ht="15" hidden="false" customHeight="false" outlineLevel="0" collapsed="false">
      <c r="C68" s="1" t="str">
        <f aca="false">IF(B68="","",$C$22/COUNT($B$29:$B$68))</f>
        <v/>
      </c>
      <c r="D68" s="1" t="str">
        <f aca="false">IF(B68="","",$C$23*B68/SUM($B$29:$B$68))</f>
        <v/>
      </c>
      <c r="E68" s="1" t="str">
        <f aca="false">IF(B68="","",C68+D68)</f>
        <v/>
      </c>
      <c r="F68" s="1" t="str">
        <f aca="false">IF(B68="","",E68/12)</f>
        <v/>
      </c>
    </row>
    <row r="69" customFormat="false" ht="15" hidden="false" customHeight="false" outlineLevel="0" collapsed="false"/>
    <row r="70" customFormat="false" ht="15" hidden="false" customHeight="false" outlineLevel="0" collapsed="false">
      <c r="A70" s="0" t="s">
        <v>39</v>
      </c>
      <c r="B70" s="0" t="n">
        <f aca="false">SUM(B29:B68)</f>
        <v>0</v>
      </c>
      <c r="C70" s="1" t="n">
        <f aca="false">SUM(C29:C68)</f>
        <v>0</v>
      </c>
      <c r="D70" s="1" t="n">
        <f aca="false">SUM(D29:D68)</f>
        <v>0</v>
      </c>
      <c r="E70" s="1" t="n">
        <f aca="false">SUM(E29:E68)</f>
        <v>0</v>
      </c>
      <c r="F70" s="1" t="n">
        <f aca="false">SUM(F29:F68)</f>
        <v>0</v>
      </c>
    </row>
    <row r="71" customFormat="false" ht="15" hidden="false" customHeight="false" outlineLevel="0" collapsed="false"/>
    <row r="72" customFormat="false" ht="15" hidden="false" customHeight="false" outlineLevel="0" collapsed="false">
      <c r="A72" s="0" t="s">
        <v>40</v>
      </c>
    </row>
    <row r="73" customFormat="false" ht="15" hidden="false" customHeight="false" outlineLevel="0" collapsed="false">
      <c r="A73" s="0" t="s">
        <v>41</v>
      </c>
    </row>
    <row r="74" customFormat="false" ht="15" hidden="false" customHeight="false" outlineLevel="0" collapsed="false"/>
    <row r="75" customFormat="false" ht="15" hidden="false" customHeight="false" outlineLevel="0" collapsed="false">
      <c r="A75" s="0" t="s">
        <v>42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LibreOffice/26.2.4.2$MacOSX_AARCH64 LibreOffice_project/0229ac93fcf0d7cbc6376066c6f35021cef002dc</Application>
  <AppVersion>15.0000</AppVersion>
  <Company>siteyo.net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Siteyo</dc:creator>
  <dc:description/>
  <dc:language>en-TR</dc:language>
  <cp:lastModifiedBy/>
  <cp:revision>0</cp:revision>
  <dc:subject/>
  <dc:title>isletme-projesi-ornegi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